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<sst xmlns="http://schemas.openxmlformats.org/spreadsheetml/2006/main" count="317" uniqueCount="255">
  <si>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</si>
  <si>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</si>
  <si>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</si>
  <si>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</si>
  <si>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</si>
  <si>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</si>
  <si>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</si>
  <si>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</si>
  <si>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</si>
  <si>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</si>
  <si>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</si>
  <si>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</si>
  <si>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</si>
  <si>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</si>
  <si>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</si>
  <si>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</si>
  <si>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</si>
  <si>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</si>
  <si>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</si>
  <si>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</si>
  <si>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</si>
  <si>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</si>
  <si>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</si>
  <si>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</si>
  <si>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</si>
  <si>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</si>
  <si>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</si>
  <si>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</si>
  <si>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</si>
  <si>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</si>
  <si>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</si>
  <si>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</si>
  <si>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</si>
  <si>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</si>
  <si>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</si>
  <si>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</si>
  <si>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</si>
  <si>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</si>
  <si>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</si>
  <si>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</si>
  <si>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</si>
  <si>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</si>
  <si>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</si>
  <si>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</si>
  <si>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</si>
  <si>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</si>
  <si>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</si>
  <si>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</si>
  <si>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</si>
  <si>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</si>
  <si>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</si>
  <si>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</si>
  <si>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</si>
  <si>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</si>
  <si>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</si>
  <si>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</si>
  <si>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</si>
  <si>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</si>
  <si>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</si>
  <si>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</si>
  <si>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</si>
  <si>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</si>
  <si>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</si>
  <si>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</si>
  <si>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</si>
  <si>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</si>
  <si>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</si>
  <si>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</si>
  <si>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</si>
  <si>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</si>
  <si>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</si>
  <si>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</si>
  <si>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</si>
  <si>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</si>
  <si>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</si>
  <si>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</si>
  <si>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</si>
  <si>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</si>
  <si>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</si>
  <si>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</si>
  <si>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</si>
  <si>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</si>
  <si>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</si>
  <si>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</si>
  <si>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</si>
  <si>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</si>
  <si>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</si>
  <si>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</si>
  <si>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</si>
  <si>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</si>
  <si>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</si>
  <si>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</si>
  <si>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</si>
  <si>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</si>
  <si>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</si>
  <si>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</si>
  <si>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</si>
  <si>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</si>
  <si>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</si>
  <si>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</si>
  <si>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</si>
  <si>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</si>
  <si>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</si>
  <si>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</si>
  <si>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</si>
  <si>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</si>
  <si>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</si>
  <si>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</si>
  <si>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</si>
  <si>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</si>
  <si>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</si>
  <si>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</si>
  <si>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</si>
  <si>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</si>
  <si>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</si>
  <si>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</si>
  <si>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</si>
  <si>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</si>
  <si>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</si>
  <si>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</si>
  <si>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</si>
  <si>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</si>
  <si>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</si>
  <si>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</si>
  <si>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</si>
  <si>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</si>
  <si>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</si>
  <si>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</si>
  <si>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</si>
  <si>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</si>
  <si>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</si>
  <si>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</si>
  <si>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</si>
  <si>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</si>
  <si>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</si>
  <si>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</si>
  <si>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</si>
  <si>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</si>
  <si>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</si>
  <si>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</si>
  <si>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</si>
  <si>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</si>
  <si>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</si>
  <si>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</si>
  <si>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</si>
  <si>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</si>
  <si>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</si>
  <si>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</si>
  <si>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</si>
  <si>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</si>
  <si>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</si>
  <si>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</si>
  <si>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</si>
  <si>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</si>
  <si>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</si>
  <si>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</si>
  <si>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</si>
  <si>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</si>
  <si>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</si>
  <si>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</si>
  <si>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</si>
  <si>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</si>
  <si>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</si>
  <si>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</si>
  <si>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</si>
  <si>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</si>
  <si>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</si>
  <si>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</si>
  <si>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</si>
  <si>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</si>
  <si>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</si>
  <si>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</si>
  <si>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</si>
  <si>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</si>
  <si>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</si>
  <si>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</si>
  <si>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</si>
  <si>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</si>
  <si>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</si>
  <si>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</si>
  <si>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</si>
  <si>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</si>
  <si>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</si>
  <si>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</si>
  <si>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</si>
  <si>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</si>
  <si>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</si>
  <si>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</si>
  <si>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</si>
  <si>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</si>
  <si>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</si>
  <si>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</si>
  <si>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</si>
  <si>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</si>
  <si>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</si>
  <si>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</si>
  <si>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</si>
  <si>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</si>
  <si>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</si>
  <si>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</si>
  <si>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</si>
  <si>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</si>
  <si>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</si>
  <si>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</si>
  <si>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</si>
  <si>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</si>
  <si>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</si>
  <si>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</si>
  <si>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</si>
  <si>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</si>
  <si>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</si>
  <si>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</si>
  <si>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</si>
  <si>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</si>
  <si>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</si>
  <si>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</si>
  <si>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</si>
  <si>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</si>
  <si>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</si>
  <si>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</si>
  <si>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</si>
  <si>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</si>
  <si>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</si>
  <si>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</si>
  <si>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</si>
  <si>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</si>
  <si>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</si>
  <si>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</si>
  <si>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</si>
  <si>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</si>
  <si>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</si>
  <si>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</si>
  <si>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</si>
  <si>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</si>
  <si>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</si>
  <si>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</si>
  <si>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</si>
  <si>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</si>
  <si>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</si>
  <si>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</si>
  <si>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</si>
  <si>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</si>
  <si>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</si>
  <si>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</si>
  <si>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Волкова</t>
  </si>
  <si>
    <t>Я.А. Антошків</t>
  </si>
  <si>
    <t>0-38-46-21-3-91</t>
  </si>
  <si>
    <t xml:space="preserve">inbox@vn.km.court.gov.ua
</t>
  </si>
  <si>
    <t>5 січня 2016 року</t>
  </si>
  <si>
    <t>2015 рік</t>
  </si>
  <si>
    <t>Віньковецький районний суд Хмельницької області</t>
  </si>
  <si>
    <t xml:space="preserve">Місцезнаходження: </t>
  </si>
  <si>
    <t>32500. Хмельницька область</t>
  </si>
  <si>
    <t>смт. Віньківці</t>
  </si>
  <si>
    <t>вул. Лесі Українки. 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</si>
</sst>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49" fontId="51" fillId="0" borderId="28" xfId="0" applyNumberFormat="1" applyFont="1" applyBorder="1" applyAlignment="1">
      <alignment horizontal="lef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72</v>
      </c>
      <c r="F10" s="157">
        <v>70</v>
      </c>
      <c r="G10" s="157">
        <v>72</v>
      </c>
      <c r="H10" s="157">
        <v>7</v>
      </c>
      <c r="I10" s="157">
        <v>1</v>
      </c>
      <c r="J10" s="157">
        <v>3</v>
      </c>
      <c r="K10" s="157">
        <v>61</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8</v>
      </c>
      <c r="F15" s="157">
        <v>8</v>
      </c>
      <c r="G15" s="157">
        <v>8</v>
      </c>
      <c r="H15" s="157"/>
      <c r="I15" s="157"/>
      <c r="J15" s="157">
        <v>1</v>
      </c>
      <c r="K15" s="157">
        <v>7</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8</v>
      </c>
      <c r="F21" s="157">
        <v>8</v>
      </c>
      <c r="G21" s="157">
        <v>8</v>
      </c>
      <c r="H21" s="157"/>
      <c r="I21" s="157"/>
      <c r="J21" s="157">
        <v>1</v>
      </c>
      <c r="K21" s="157">
        <v>7</v>
      </c>
      <c r="L21" s="157"/>
      <c r="M21" s="157"/>
      <c r="N21" s="157" t="s">
        <v>146</v>
      </c>
      <c r="O21" s="111">
        <f t="shared" si="0"/>
        <v>0</v>
      </c>
      <c r="P21" s="24"/>
      <c r="Q21" s="77"/>
      <c r="R21" s="77"/>
      <c r="S21" s="77"/>
    </row>
    <row r="22" spans="1:19" ht="30" customHeight="1">
      <c r="A22" s="90">
        <v>13</v>
      </c>
      <c r="B22" s="63"/>
      <c r="C22" s="198" t="s">
        <v>139</v>
      </c>
      <c r="D22" s="198"/>
      <c r="E22" s="157">
        <v>2</v>
      </c>
      <c r="F22" s="157">
        <v>2</v>
      </c>
      <c r="G22" s="157">
        <v>2</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82</v>
      </c>
      <c r="F23" s="157">
        <f>F10+F12+F15+F22</f>
        <v>80</v>
      </c>
      <c r="G23" s="157">
        <f>G10+G12+G15+G22</f>
        <v>82</v>
      </c>
      <c r="H23" s="157">
        <f>H10+H15</f>
        <v>7</v>
      </c>
      <c r="I23" s="157">
        <f>I10+I15</f>
        <v>1</v>
      </c>
      <c r="J23" s="157">
        <f>J10+J12+J15</f>
        <v>4</v>
      </c>
      <c r="K23" s="157">
        <f>K10+K12+K15</f>
        <v>68</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67</v>
      </c>
      <c r="G31" s="167">
        <v>63</v>
      </c>
      <c r="H31" s="167">
        <v>62</v>
      </c>
      <c r="I31" s="167">
        <v>57</v>
      </c>
      <c r="J31" s="167">
        <v>47</v>
      </c>
      <c r="K31" s="167"/>
      <c r="L31" s="167">
        <v>2</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&amp;L07F30457&amp;CФорма № 2-А, Підрозділ: Віньковецький районний суд Хмельницької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9</v>
      </c>
      <c r="E43" s="163">
        <v>10</v>
      </c>
      <c r="F43" s="163">
        <v>9</v>
      </c>
      <c r="G43" s="163">
        <v>5</v>
      </c>
      <c r="H43" s="163">
        <v>1</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2</v>
      </c>
      <c r="G44" s="163">
        <v>2</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4</v>
      </c>
      <c r="E45" s="163">
        <v>5</v>
      </c>
      <c r="F45" s="163">
        <v>5</v>
      </c>
      <c r="G45" s="163">
        <v>3</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1</v>
      </c>
      <c r="E70" s="163">
        <v>1</v>
      </c>
      <c r="F70" s="163">
        <v>1</v>
      </c>
      <c r="G70" s="163">
        <v>1</v>
      </c>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42</v>
      </c>
      <c r="E88" s="163">
        <v>41</v>
      </c>
      <c r="F88" s="163">
        <v>39</v>
      </c>
      <c r="G88" s="163">
        <v>36</v>
      </c>
      <c r="H88" s="163"/>
      <c r="I88" s="163"/>
      <c r="J88" s="163">
        <v>2</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38</v>
      </c>
      <c r="E90" s="163">
        <v>38</v>
      </c>
      <c r="F90" s="163">
        <v>36</v>
      </c>
      <c r="G90" s="163">
        <v>34</v>
      </c>
      <c r="H90" s="163"/>
      <c r="I90" s="163"/>
      <c r="J90" s="163">
        <v>2</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38</v>
      </c>
      <c r="E94" s="163">
        <v>38</v>
      </c>
      <c r="F94" s="163">
        <v>36</v>
      </c>
      <c r="G94" s="163">
        <v>34</v>
      </c>
      <c r="H94" s="163"/>
      <c r="I94" s="163"/>
      <c r="J94" s="163">
        <v>2</v>
      </c>
      <c r="K94" s="162">
        <v>3</v>
      </c>
      <c r="L94" s="163"/>
      <c r="M94" s="163"/>
      <c r="N94" s="164"/>
      <c r="O94" s="163"/>
      <c r="P94" s="60"/>
    </row>
    <row r="95" spans="1:16" s="4" customFormat="1" ht="25.5" customHeight="1">
      <c r="A95" s="44">
        <v>88</v>
      </c>
      <c r="B95" s="114" t="s">
        <v>68</v>
      </c>
      <c r="C95" s="164"/>
      <c r="D95" s="163">
        <v>4</v>
      </c>
      <c r="E95" s="163">
        <v>3</v>
      </c>
      <c r="F95" s="163">
        <v>3</v>
      </c>
      <c r="G95" s="163">
        <v>2</v>
      </c>
      <c r="H95" s="163"/>
      <c r="I95" s="163"/>
      <c r="J95" s="163"/>
      <c r="K95" s="162">
        <v>1</v>
      </c>
      <c r="L95" s="163"/>
      <c r="M95" s="163"/>
      <c r="N95" s="164"/>
      <c r="O95" s="163"/>
      <c r="P95" s="60"/>
    </row>
    <row r="96" spans="1:16" s="4" customFormat="1" ht="18" customHeight="1">
      <c r="A96" s="46">
        <v>89</v>
      </c>
      <c r="B96" s="115" t="s">
        <v>69</v>
      </c>
      <c r="C96" s="164"/>
      <c r="D96" s="163">
        <v>1</v>
      </c>
      <c r="E96" s="163">
        <v>1</v>
      </c>
      <c r="F96" s="163">
        <v>1</v>
      </c>
      <c r="G96" s="163">
        <v>1</v>
      </c>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7</v>
      </c>
      <c r="E103" s="163">
        <v>7</v>
      </c>
      <c r="F103" s="163">
        <v>5</v>
      </c>
      <c r="G103" s="163">
        <v>4</v>
      </c>
      <c r="H103" s="163">
        <v>2</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v>
      </c>
      <c r="E105" s="163">
        <v>1</v>
      </c>
      <c r="F105" s="163"/>
      <c r="G105" s="163"/>
      <c r="H105" s="163">
        <v>1</v>
      </c>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4</v>
      </c>
      <c r="F108" s="163">
        <v>4</v>
      </c>
      <c r="G108" s="163">
        <v>3</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63</v>
      </c>
      <c r="E114" s="164">
        <f t="shared" si="0"/>
        <v>62</v>
      </c>
      <c r="F114" s="164">
        <f t="shared" si="0"/>
        <v>57</v>
      </c>
      <c r="G114" s="164">
        <f t="shared" si="0"/>
        <v>47</v>
      </c>
      <c r="H114" s="164">
        <f t="shared" si="0"/>
        <v>3</v>
      </c>
      <c r="I114" s="164">
        <f t="shared" si="0"/>
        <v>0</v>
      </c>
      <c r="J114" s="164">
        <f t="shared" si="0"/>
        <v>2</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&amp;L07F30457&amp;CФорма № 2-А, Підрозділ: Віньковецький районний суд Хмельницької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2</v>
      </c>
      <c r="J10" s="159"/>
      <c r="K10" s="159">
        <v>2</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2</v>
      </c>
      <c r="J15" s="161">
        <f t="shared" si="0"/>
        <v>0</v>
      </c>
      <c r="K15" s="161">
        <f t="shared" si="0"/>
        <v>2</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&amp;L07F30457&amp;CФорма № 2-А, Підрозділ: Віньковецький районний суд Хмельницької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v>13</v>
      </c>
      <c r="L16" s="33"/>
      <c r="M16" s="23"/>
      <c r="N16" s="20"/>
      <c r="O16" s="20"/>
      <c r="P16" s="20"/>
    </row>
    <row r="17" spans="1:16" s="10" customFormat="1" ht="22.5" customHeight="1">
      <c r="A17" s="2">
        <v>13</v>
      </c>
      <c r="B17" s="284"/>
      <c r="C17" s="300" t="s">
        <v>145</v>
      </c>
      <c r="D17" s="301"/>
      <c r="E17" s="301"/>
      <c r="F17" s="301"/>
      <c r="G17" s="301"/>
      <c r="H17" s="301"/>
      <c r="I17" s="301"/>
      <c r="J17" s="302"/>
      <c r="K17" s="156">
        <v>39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360"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&amp;L07F30457&amp;CФорма № 2-А, Підрозділ: Віньковецький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&amp;L07F30457&amp;C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2018-06-08T08:15:57Z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2-А_00670_4.2015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9B5D0C38</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