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<sst xmlns="http://schemas.openxmlformats.org/spreadsheetml/2006/main" count="154" uniqueCount="126">
  <si>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</si>
  <si>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</si>
  <si>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</si>
  <si>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</si>
  <si>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</si>
  <si>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</si>
  <si>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</si>
  <si>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</si>
  <si>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</si>
  <si>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</si>
  <si>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</si>
  <si>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</si>
  <si>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</si>
  <si>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</si>
  <si>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</si>
  <si>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</si>
  <si>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</si>
  <si>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</si>
  <si>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</si>
  <si>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</si>
  <si>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</si>
  <si>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</si>
  <si>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</si>
  <si>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</si>
  <si>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</si>
  <si>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</si>
  <si>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</si>
  <si>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</si>
  <si>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</si>
  <si>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</si>
  <si>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</si>
  <si>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</si>
  <si>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</si>
  <si>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</si>
  <si>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</si>
  <si>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</si>
  <si>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</si>
  <si>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</si>
  <si>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</si>
  <si>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</si>
  <si>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</si>
  <si>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</si>
  <si>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</si>
  <si>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</si>
  <si>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</si>
  <si>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</si>
  <si>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</si>
  <si>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</si>
  <si>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</si>
  <si>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</si>
  <si>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</si>
  <si>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</si>
  <si>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</si>
  <si>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</si>
  <si>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</si>
  <si>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</si>
  <si>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</si>
  <si>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</si>
  <si>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</si>
  <si>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</si>
  <si>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</si>
  <si>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</si>
  <si>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</si>
  <si>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</si>
  <si>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</si>
  <si>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</si>
  <si>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</si>
  <si>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</si>
  <si>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</si>
  <si>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</si>
  <si>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</si>
  <si>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</si>
  <si>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</si>
  <si>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</si>
  <si>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</si>
  <si>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</si>
  <si>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</si>
  <si>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</si>
  <si>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</si>
  <si>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</si>
  <si>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</si>
  <si>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</si>
  <si>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</si>
  <si>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</si>
  <si>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</si>
  <si>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</si>
  <si>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</si>
  <si>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</si>
  <si>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</si>
  <si>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</si>
  <si>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</si>
  <si>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</si>
  <si>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</si>
  <si>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</si>
  <si>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</si>
  <si>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</si>
  <si>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</si>
  <si>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</si>
  <si>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</si>
  <si>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</si>
  <si>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</si>
  <si>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</si>
  <si>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</si>
  <si>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</si>
  <si>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</si>
  <si>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</si>
  <si>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</si>
  <si>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</si>
  <si>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2. За подання до господарського суду, усього (сума рядків 23-32): </t>
  </si>
  <si>
    <t>апеляційної скарги на ухвалу суду; заяви про приєднання до апеляційної скарги на ухвалу суду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</si>
  <si>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</si>
  <si>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</si>
  <si>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</si>
  <si>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r>
      <t xml:space="preserve">УСЬОГО </t>
    </r>
    <r>
      <rPr>
        <b/>
        <i/>
        <sz val="11"/>
        <rFont val="Times New Roman"/>
        <family val="1"/>
      </rPr>
      <t>(сума рядків 1, 22, 33, 44, 49)</t>
    </r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</si>
  <si>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</si>
  <si>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</si>
  <si>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</si>
  <si>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</si>
  <si>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перше півріччя 2019 року</t>
  </si>
  <si>
    <t>Віньковецький районний суд Хмельницької області</t>
  </si>
  <si>
    <t>32500. Хмельницька область.смт. Віньківці</t>
  </si>
  <si>
    <t>вул. Лесі Українки</t>
  </si>
  <si>
    <t/>
  </si>
  <si>
    <t>О.М. Волкова</t>
  </si>
  <si>
    <t>Я.А. Антошків</t>
  </si>
  <si>
    <t>8 липня 2019 року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</si>
</sst>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2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&amp;L02C0980A&amp;C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">
      <selection activeCell="I6" sqref="I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103</v>
      </c>
      <c r="C6" s="96">
        <f>SUM(C7,C10,C13,C14,C15,C21,C24,C25,C18,C19,C20)</f>
        <v>285</v>
      </c>
      <c r="D6" s="96">
        <f>SUM(D7,D10,D13,D14,D15,D21,D24,D25,D18,D19,D20)</f>
        <v>239727.57999999996</v>
      </c>
      <c r="E6" s="96">
        <f>SUM(E7,E10,E13,E14,E15,E21,E24,E25,E18,E19,E20)</f>
        <v>175</v>
      </c>
      <c r="F6" s="96">
        <f>SUM(F7,F10,F13,F14,F15,F21,F24,F25,F18,F19,F20)</f>
        <v>191598</v>
      </c>
      <c r="G6" s="96">
        <f>SUM(G7,G10,G13,G14,G15,G21,G24,G25,G18,G19,G20)</f>
        <v>7</v>
      </c>
      <c r="H6" s="96">
        <f>SUM(H7,H10,H13,H14,H15,H21,H24,H25,H18,H19,H20)</f>
        <v>5540.4</v>
      </c>
      <c r="I6" s="96">
        <f>SUM(I7,I10,I13,I14,I15,I21,I24,I25,I18,I19,I20)</f>
        <v>39</v>
      </c>
      <c r="J6" s="96">
        <f>SUM(J7,J10,J13,J14,J15,J21,J24,J25,J18,J19,J20)</f>
        <v>21390.6</v>
      </c>
      <c r="K6" s="96">
        <f>SUM(K7,K10,K13,K14,K15,K21,K24,K25,K18,K19,K20)</f>
        <v>63</v>
      </c>
      <c r="L6" s="96">
        <f>SUM(L7,L10,L13,L14,L15,L21,L24,L25,L18,L19,L20)</f>
        <v>44553.979999999996</v>
      </c>
    </row>
    <row r="7" spans="1:12" ht="16.5" customHeight="1">
      <c r="A7" s="87">
        <v>2</v>
      </c>
      <c r="B7" s="90" t="s">
        <v>74</v>
      </c>
      <c r="C7" s="97">
        <v>116</v>
      </c>
      <c r="D7" s="97">
        <v>130806.88</v>
      </c>
      <c r="E7" s="97">
        <v>66</v>
      </c>
      <c r="F7" s="97">
        <v>99962.7</v>
      </c>
      <c r="G7" s="97">
        <v>3</v>
      </c>
      <c r="H7" s="97">
        <v>2241.6</v>
      </c>
      <c r="I7" s="97">
        <v>19</v>
      </c>
      <c r="J7" s="97">
        <v>17548.6</v>
      </c>
      <c r="K7" s="97">
        <v>28</v>
      </c>
      <c r="L7" s="97">
        <v>32835.88</v>
      </c>
    </row>
    <row r="8" spans="1:12" ht="16.5" customHeight="1">
      <c r="A8" s="87">
        <v>3</v>
      </c>
      <c r="B8" s="91" t="s">
        <v>75</v>
      </c>
      <c r="C8" s="97">
        <v>28</v>
      </c>
      <c r="D8" s="97">
        <v>62803.48</v>
      </c>
      <c r="E8" s="97">
        <v>26</v>
      </c>
      <c r="F8" s="97">
        <v>67076</v>
      </c>
      <c r="G8" s="97"/>
      <c r="H8" s="97"/>
      <c r="I8" s="97"/>
      <c r="J8" s="97"/>
      <c r="K8" s="97">
        <v>2</v>
      </c>
      <c r="L8" s="97">
        <v>12857.48</v>
      </c>
    </row>
    <row r="9" spans="1:12" ht="16.5" customHeight="1">
      <c r="A9" s="87">
        <v>4</v>
      </c>
      <c r="B9" s="91" t="s">
        <v>76</v>
      </c>
      <c r="C9" s="97">
        <v>88</v>
      </c>
      <c r="D9" s="97">
        <v>68003.4000000001</v>
      </c>
      <c r="E9" s="97">
        <v>40</v>
      </c>
      <c r="F9" s="97">
        <v>32886.7</v>
      </c>
      <c r="G9" s="97">
        <v>3</v>
      </c>
      <c r="H9" s="97">
        <v>2241.6</v>
      </c>
      <c r="I9" s="97">
        <v>19</v>
      </c>
      <c r="J9" s="97">
        <v>17548.6</v>
      </c>
      <c r="K9" s="97">
        <v>26</v>
      </c>
      <c r="L9" s="97">
        <v>19978.4</v>
      </c>
    </row>
    <row r="10" spans="1:12" ht="19.5" customHeight="1">
      <c r="A10" s="87">
        <v>5</v>
      </c>
      <c r="B10" s="90" t="s">
        <v>77</v>
      </c>
      <c r="C10" s="97">
        <v>44</v>
      </c>
      <c r="D10" s="97">
        <v>50714.4</v>
      </c>
      <c r="E10" s="97">
        <v>36</v>
      </c>
      <c r="F10" s="97">
        <v>44953.4</v>
      </c>
      <c r="G10" s="97">
        <v>2</v>
      </c>
      <c r="H10" s="97">
        <v>2530.4</v>
      </c>
      <c r="I10" s="97"/>
      <c r="J10" s="97"/>
      <c r="K10" s="97">
        <v>5</v>
      </c>
      <c r="L10" s="97">
        <v>4994.6</v>
      </c>
    </row>
    <row r="11" spans="1:12" ht="19.5" customHeight="1">
      <c r="A11" s="87">
        <v>6</v>
      </c>
      <c r="B11" s="91" t="s">
        <v>78</v>
      </c>
      <c r="C11" s="97">
        <v>14</v>
      </c>
      <c r="D11" s="97">
        <v>26894</v>
      </c>
      <c r="E11" s="97">
        <v>10</v>
      </c>
      <c r="F11" s="97">
        <v>21131</v>
      </c>
      <c r="G11" s="97">
        <v>1</v>
      </c>
      <c r="H11" s="97">
        <v>1762</v>
      </c>
      <c r="I11" s="97"/>
      <c r="J11" s="97"/>
      <c r="K11" s="97">
        <v>1</v>
      </c>
      <c r="L11" s="97">
        <v>1921</v>
      </c>
    </row>
    <row r="12" spans="1:12" ht="19.5" customHeight="1">
      <c r="A12" s="87">
        <v>7</v>
      </c>
      <c r="B12" s="91" t="s">
        <v>79</v>
      </c>
      <c r="C12" s="97">
        <v>30</v>
      </c>
      <c r="D12" s="97">
        <v>23820.4</v>
      </c>
      <c r="E12" s="97">
        <v>26</v>
      </c>
      <c r="F12" s="97">
        <v>23822.4</v>
      </c>
      <c r="G12" s="97">
        <v>1</v>
      </c>
      <c r="H12" s="97">
        <v>768.4</v>
      </c>
      <c r="I12" s="97"/>
      <c r="J12" s="97"/>
      <c r="K12" s="97">
        <v>4</v>
      </c>
      <c r="L12" s="97">
        <v>3073.6</v>
      </c>
    </row>
    <row r="13" spans="1:12" ht="15" customHeight="1">
      <c r="A13" s="87">
        <v>8</v>
      </c>
      <c r="B13" s="90" t="s">
        <v>18</v>
      </c>
      <c r="C13" s="97">
        <v>43</v>
      </c>
      <c r="D13" s="97">
        <v>33041.2</v>
      </c>
      <c r="E13" s="97">
        <v>43</v>
      </c>
      <c r="F13" s="97">
        <v>32274.4</v>
      </c>
      <c r="G13" s="97"/>
      <c r="H13" s="97"/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104</v>
      </c>
      <c r="C15" s="97">
        <v>34</v>
      </c>
      <c r="D15" s="97">
        <v>15944.3</v>
      </c>
      <c r="E15" s="97">
        <v>26</v>
      </c>
      <c r="F15" s="97">
        <v>13639.1</v>
      </c>
      <c r="G15" s="97">
        <v>2</v>
      </c>
      <c r="H15" s="97">
        <v>768.4</v>
      </c>
      <c r="I15" s="97"/>
      <c r="J15" s="97"/>
      <c r="K15" s="97">
        <v>5</v>
      </c>
      <c r="L15" s="97">
        <v>1921</v>
      </c>
    </row>
    <row r="16" spans="1:12" ht="21" customHeight="1">
      <c r="A16" s="87">
        <v>11</v>
      </c>
      <c r="B16" s="91" t="s">
        <v>78</v>
      </c>
      <c r="C16" s="97">
        <v>5</v>
      </c>
      <c r="D16" s="97">
        <v>4802.5</v>
      </c>
      <c r="E16" s="97">
        <v>5</v>
      </c>
      <c r="F16" s="97">
        <v>4802.5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29</v>
      </c>
      <c r="D17" s="97">
        <v>11141.8</v>
      </c>
      <c r="E17" s="97">
        <v>21</v>
      </c>
      <c r="F17" s="97">
        <v>8836.6</v>
      </c>
      <c r="G17" s="97">
        <v>2</v>
      </c>
      <c r="H17" s="97">
        <v>768.4</v>
      </c>
      <c r="I17" s="97"/>
      <c r="J17" s="97"/>
      <c r="K17" s="97">
        <v>5</v>
      </c>
      <c r="L17" s="97">
        <v>1921</v>
      </c>
    </row>
    <row r="18" spans="1:12" ht="21" customHeight="1">
      <c r="A18" s="87">
        <v>13</v>
      </c>
      <c r="B18" s="99" t="s">
        <v>105</v>
      </c>
      <c r="C18" s="97">
        <v>48</v>
      </c>
      <c r="D18" s="97">
        <v>9220.8</v>
      </c>
      <c r="E18" s="97">
        <v>4</v>
      </c>
      <c r="F18" s="97">
        <v>768.4</v>
      </c>
      <c r="G18" s="97"/>
      <c r="H18" s="97"/>
      <c r="I18" s="97">
        <v>20</v>
      </c>
      <c r="J18" s="97">
        <v>3842</v>
      </c>
      <c r="K18" s="97">
        <v>25</v>
      </c>
      <c r="L18" s="97">
        <v>4802.5</v>
      </c>
    </row>
    <row r="19" spans="1:12" ht="21" customHeight="1">
      <c r="A19" s="87">
        <v>14</v>
      </c>
      <c r="B19" s="99" t="s">
        <v>106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114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107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108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105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106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109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110</v>
      </c>
      <c r="C39" s="96">
        <f>SUM(C40,C47,C48,C49)</f>
        <v>3</v>
      </c>
      <c r="D39" s="96">
        <f>SUM(D40,D47,D48,D49)</f>
        <v>2305.2</v>
      </c>
      <c r="E39" s="96">
        <f>SUM(E40,E47,E48,E49)</f>
        <v>1</v>
      </c>
      <c r="F39" s="96">
        <f>SUM(F40,F47,F48,F49)</f>
        <v>768.4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2</v>
      </c>
      <c r="L39" s="96">
        <f>SUM(L40,L47,L48,L49)</f>
        <v>1536.8</v>
      </c>
    </row>
    <row r="40" spans="1:12" ht="24" customHeight="1">
      <c r="A40" s="87">
        <v>35</v>
      </c>
      <c r="B40" s="90" t="s">
        <v>85</v>
      </c>
      <c r="C40" s="97">
        <f>SUM(C41,C44)</f>
        <v>3</v>
      </c>
      <c r="D40" s="97">
        <f>SUM(D41,D44)</f>
        <v>2305.2</v>
      </c>
      <c r="E40" s="97">
        <f>SUM(E41,E44)</f>
        <v>1</v>
      </c>
      <c r="F40" s="97">
        <f>SUM(F41,F44)</f>
        <v>768.4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2</v>
      </c>
      <c r="L40" s="97">
        <f>SUM(L41,L44)</f>
        <v>1536.8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3</v>
      </c>
      <c r="D44" s="97">
        <v>2305.2</v>
      </c>
      <c r="E44" s="97">
        <v>1</v>
      </c>
      <c r="F44" s="97">
        <v>768.4</v>
      </c>
      <c r="G44" s="97"/>
      <c r="H44" s="97"/>
      <c r="I44" s="97"/>
      <c r="J44" s="97"/>
      <c r="K44" s="97">
        <v>2</v>
      </c>
      <c r="L44" s="97">
        <v>1536.8</v>
      </c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3</v>
      </c>
      <c r="D46" s="97">
        <v>2305.2</v>
      </c>
      <c r="E46" s="97">
        <v>1</v>
      </c>
      <c r="F46" s="97">
        <v>768.4</v>
      </c>
      <c r="G46" s="97"/>
      <c r="H46" s="97"/>
      <c r="I46" s="97"/>
      <c r="J46" s="97"/>
      <c r="K46" s="97">
        <v>2</v>
      </c>
      <c r="L46" s="97">
        <v>1536.8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111</v>
      </c>
      <c r="C50" s="96">
        <f>SUM(C51:C54)</f>
        <v>8</v>
      </c>
      <c r="D50" s="96">
        <f>SUM(D51:D54)</f>
        <v>224.77</v>
      </c>
      <c r="E50" s="96">
        <f>SUM(E51:E54)</f>
        <v>8</v>
      </c>
      <c r="F50" s="96">
        <f>SUM(F51:F54)</f>
        <v>225.49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6</v>
      </c>
      <c r="D51" s="97">
        <v>109.51</v>
      </c>
      <c r="E51" s="97">
        <v>6</v>
      </c>
      <c r="F51" s="97">
        <v>110.22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2</v>
      </c>
      <c r="D52" s="97">
        <v>115.26</v>
      </c>
      <c r="E52" s="97">
        <v>2</v>
      </c>
      <c r="F52" s="97">
        <v>115.27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112</v>
      </c>
      <c r="C55" s="96">
        <v>114</v>
      </c>
      <c r="D55" s="96">
        <v>43798.8</v>
      </c>
      <c r="E55" s="96">
        <v>63</v>
      </c>
      <c r="F55" s="96">
        <v>24204.6</v>
      </c>
      <c r="G55" s="96"/>
      <c r="H55" s="96"/>
      <c r="I55" s="96">
        <v>114</v>
      </c>
      <c r="J55" s="96">
        <v>43798.8</v>
      </c>
      <c r="K55" s="97"/>
      <c r="L55" s="96"/>
    </row>
    <row r="56" spans="1:12" ht="15">
      <c r="A56" s="87">
        <v>51</v>
      </c>
      <c r="B56" s="88" t="s">
        <v>113</v>
      </c>
      <c r="C56" s="96">
        <f aca="true" t="shared" si="0" ref="C56:L56">SUM(C6,C28,C39,C50,C55)</f>
        <v>410</v>
      </c>
      <c r="D56" s="96">
        <f t="shared" si="0"/>
        <v>286056.35</v>
      </c>
      <c r="E56" s="96">
        <f t="shared" si="0"/>
        <v>247</v>
      </c>
      <c r="F56" s="96">
        <f t="shared" si="0"/>
        <v>216796.49</v>
      </c>
      <c r="G56" s="96">
        <f t="shared" si="0"/>
        <v>7</v>
      </c>
      <c r="H56" s="96">
        <f t="shared" si="0"/>
        <v>5540.4</v>
      </c>
      <c r="I56" s="96">
        <f t="shared" si="0"/>
        <v>153</v>
      </c>
      <c r="J56" s="96">
        <f t="shared" si="0"/>
        <v>65189.4</v>
      </c>
      <c r="K56" s="96">
        <f t="shared" si="0"/>
        <v>65</v>
      </c>
      <c r="L56" s="96">
        <f t="shared" si="0"/>
        <v>46090.78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&amp;L02C0980A&amp;CФорма № 10, Підрозділ: Віньковецький районний суд Хмельницької області,
 Початок періоду: 01.01.2019, Кінець періоду: 30.06.2019&amp;R&amp;P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10">
      <selection activeCell="B12" sqref="B12:D12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SUM(E5:E24)</f>
        <v>65</v>
      </c>
      <c r="F4" s="93">
        <f>SUM(F5:F24)</f>
        <v>46090.77999999999</v>
      </c>
    </row>
    <row r="5" spans="1:6" ht="20.25" customHeight="1">
      <c r="A5" s="67">
        <v>2</v>
      </c>
      <c r="B5" s="142" t="s">
        <v>61</v>
      </c>
      <c r="C5" s="143"/>
      <c r="D5" s="144"/>
      <c r="E5" s="94"/>
      <c r="F5" s="95"/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48</v>
      </c>
      <c r="F7" s="95">
        <v>23628.3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>
        <v>1</v>
      </c>
      <c r="F9" s="95">
        <v>384.2</v>
      </c>
    </row>
    <row r="10" spans="1:6" ht="18" customHeight="1">
      <c r="A10" s="67">
        <v>7</v>
      </c>
      <c r="B10" s="142" t="s">
        <v>65</v>
      </c>
      <c r="C10" s="143"/>
      <c r="D10" s="144"/>
      <c r="E10" s="94">
        <v>3</v>
      </c>
      <c r="F10" s="95">
        <v>13625.88</v>
      </c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117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8</v>
      </c>
      <c r="F13" s="95">
        <v>5378.8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116</v>
      </c>
      <c r="C17" s="143"/>
      <c r="D17" s="144"/>
      <c r="E17" s="94">
        <v>3</v>
      </c>
      <c r="F17" s="95">
        <v>2305.2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>
        <v>1</v>
      </c>
      <c r="F20" s="95">
        <v>384.2</v>
      </c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>
        <v>1</v>
      </c>
      <c r="F23" s="95">
        <v>384.2</v>
      </c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115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122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122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122</v>
      </c>
      <c r="D34" s="141"/>
      <c r="F34" s="98" t="s">
        <v>125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&amp;L02C0980A&amp;CФорма № 10, Підрозділ: Віньковецький районний суд Хмельницької області,
 Початок періоду: 01.01.2019, Кінець періоду: 30.06.2019&amp;R&amp;P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2018-03-15T14:08:04Z</cp:lastPrinted>
  <dcterms:created xsi:type="dcterms:W3CDTF">2015-09-09T10:27:37Z</dcterms:created>
  <dcterms:modified xsi:type="dcterms:W3CDTF">2019-07-31T06:43:17Z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10_00670_2.2019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02C0980A</vt:lpwstr>
  </property>
  <property fmtid="{D5CDD505-2E9C-101B-9397-08002B2CF9AE}" pid="10" name="Підрозд">
    <vt:lpwstr>Віньковецький районний суд Хмельницької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917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30.06.2019</vt:lpwstr>
  </property>
  <property fmtid="{D5CDD505-2E9C-101B-9397-08002B2CF9AE}" pid="15" name="Пері">
    <vt:lpwstr>перше півріччя 2019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3.24.0.2236</vt:lpwstr>
  </property>
</Properties>
</file>