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<sst xmlns="http://schemas.openxmlformats.org/spreadsheetml/2006/main" count="187" uniqueCount="159">
  <si>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</si>
  <si>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</si>
  <si>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</si>
  <si>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</si>
  <si>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</si>
  <si>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</si>
  <si>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</si>
  <si>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</si>
  <si>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</si>
  <si>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</si>
  <si>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</si>
  <si>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</si>
  <si>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</si>
  <si>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</si>
  <si>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</si>
  <si>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</si>
  <si>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</si>
  <si>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</si>
  <si>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</si>
  <si>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</si>
  <si>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</si>
  <si>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</si>
  <si>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</si>
  <si>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</si>
  <si>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</si>
  <si>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</si>
  <si>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</si>
  <si>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</si>
  <si>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</si>
  <si>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</si>
  <si>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</si>
  <si>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</si>
  <si>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</si>
  <si>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</si>
  <si>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</si>
  <si>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</si>
  <si>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</si>
  <si>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</si>
  <si>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</si>
  <si>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</si>
  <si>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</si>
  <si>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</si>
  <si>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</si>
  <si>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</si>
  <si>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</si>
  <si>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</si>
  <si>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</si>
  <si>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</si>
  <si>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</si>
  <si>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</si>
  <si>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</si>
  <si>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</si>
  <si>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</si>
  <si>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</si>
  <si>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</si>
  <si>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</si>
  <si>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</si>
  <si>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</si>
  <si>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</si>
  <si>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</si>
  <si>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</si>
  <si>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</si>
  <si>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</si>
  <si>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</si>
  <si>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</si>
  <si>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</si>
  <si>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</si>
  <si>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</si>
  <si>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</si>
  <si>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</si>
  <si>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</si>
  <si>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</si>
  <si>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</si>
  <si>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</si>
  <si>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</si>
  <si>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</si>
  <si>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</si>
  <si>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</si>
  <si>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</si>
  <si>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</si>
  <si>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</si>
  <si>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</si>
  <si>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</si>
  <si>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</si>
  <si>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</si>
  <si>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</si>
  <si>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</si>
  <si>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</si>
  <si>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</si>
  <si>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</si>
  <si>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</si>
  <si>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</si>
  <si>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</si>
  <si>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</si>
  <si>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</si>
  <si>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</si>
  <si>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</si>
  <si>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</si>
  <si>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</si>
  <si>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</si>
  <si>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</si>
  <si>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</si>
  <si>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</si>
  <si>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</si>
  <si>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</si>
  <si>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</si>
  <si>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</si>
  <si>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</si>
  <si>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</si>
  <si>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</si>
  <si>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</si>
  <si>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</si>
  <si>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</si>
  <si>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</si>
  <si>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</si>
  <si>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</si>
  <si>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</si>
  <si>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</si>
  <si>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</si>
  <si>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</si>
  <si>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</si>
  <si>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</si>
  <si>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</si>
  <si>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</si>
  <si>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</si>
  <si>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</si>
  <si>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</si>
  <si>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</si>
  <si>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</si>
  <si>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</si>
  <si>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</si>
  <si>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</si>
  <si>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</si>
  <si>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</si>
  <si>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</si>
  <si>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</si>
  <si>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</si>
  <si>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</si>
  <si>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</si>
  <si>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</si>
  <si>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</si>
  <si>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</si>
  <si>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</si>
  <si>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</si>
  <si>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</si>
  <si>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</si>
  <si>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</si>
  <si>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</si>
  <si>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</si>
  <si>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</si>
  <si>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</si>
  <si>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</si>
  <si>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</si>
  <si>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</si>
  <si>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О.М. Волкова</t>
  </si>
  <si>
    <t>О.В. Панькова</t>
  </si>
  <si>
    <t>(03846)  30-1-52</t>
  </si>
  <si>
    <t>inbox@vn.km.court.gov.ua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</si>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</sst>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&amp;LA0571BB9&amp;C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225</v>
      </c>
      <c r="D6" s="88">
        <f>SUM(D7,D10,D13,D14,D15,D21,D24,D25,D18,D19,D20)</f>
        <v>186325.65</v>
      </c>
      <c r="E6" s="88">
        <f>SUM(E7,E10,E13,E14,E15,E21,E24,E25,E18,E19,E20)</f>
        <v>181</v>
      </c>
      <c r="F6" s="88">
        <f>SUM(F7,F10,F13,F14,F15,F21,F24,F25,F18,F19,F20)</f>
        <v>153922.7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1</v>
      </c>
      <c r="J6" s="88">
        <f>SUM(J7,J10,J13,J14,J15,J21,J24,J25,J18,J19,J20)</f>
        <v>992.4</v>
      </c>
      <c r="K6" s="88">
        <f>SUM(K7,K10,K13,K14,K15,K21,K24,K25,K18,K19,K20)</f>
        <v>43</v>
      </c>
      <c r="L6" s="88">
        <f>SUM(L7,L10,L13,L14,L15,L21,L24,L25,L18,L19,L20)</f>
        <v>42799.799999999996</v>
      </c>
    </row>
    <row r="7" spans="1:12" ht="12.75" customHeight="1">
      <c r="A7" s="86">
        <v>2</v>
      </c>
      <c r="B7" s="89" t="s">
        <v>68</v>
      </c>
      <c r="C7" s="90">
        <v>47</v>
      </c>
      <c r="D7" s="90">
        <v>63017.4</v>
      </c>
      <c r="E7" s="90">
        <v>33</v>
      </c>
      <c r="F7" s="90">
        <v>49626</v>
      </c>
      <c r="G7" s="90"/>
      <c r="H7" s="90"/>
      <c r="I7" s="90">
        <v>1</v>
      </c>
      <c r="J7" s="90">
        <v>992.4</v>
      </c>
      <c r="K7" s="90">
        <v>13</v>
      </c>
      <c r="L7" s="90">
        <v>15878.4</v>
      </c>
    </row>
    <row r="8" spans="1:12" ht="12.75">
      <c r="A8" s="86">
        <v>3</v>
      </c>
      <c r="B8" s="91" t="s">
        <v>69</v>
      </c>
      <c r="C8" s="90">
        <v>11</v>
      </c>
      <c r="D8" s="90">
        <v>27291</v>
      </c>
      <c r="E8" s="90">
        <v>9</v>
      </c>
      <c r="F8" s="90">
        <v>24810</v>
      </c>
      <c r="G8" s="90"/>
      <c r="H8" s="90"/>
      <c r="I8" s="90"/>
      <c r="J8" s="90"/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36</v>
      </c>
      <c r="D9" s="90">
        <v>35726.4</v>
      </c>
      <c r="E9" s="90">
        <v>24</v>
      </c>
      <c r="F9" s="90">
        <v>24816</v>
      </c>
      <c r="G9" s="90"/>
      <c r="H9" s="90"/>
      <c r="I9" s="90">
        <v>1</v>
      </c>
      <c r="J9" s="90">
        <v>992.4</v>
      </c>
      <c r="K9" s="90">
        <v>11</v>
      </c>
      <c r="L9" s="90">
        <v>10916.4</v>
      </c>
    </row>
    <row r="10" spans="1:12" ht="12.75">
      <c r="A10" s="86">
        <v>5</v>
      </c>
      <c r="B10" s="89" t="s">
        <v>71</v>
      </c>
      <c r="C10" s="90">
        <v>41</v>
      </c>
      <c r="D10" s="90">
        <v>51108.6</v>
      </c>
      <c r="E10" s="90">
        <v>31</v>
      </c>
      <c r="F10" s="90">
        <v>42673.25</v>
      </c>
      <c r="G10" s="90"/>
      <c r="H10" s="90"/>
      <c r="I10" s="90"/>
      <c r="J10" s="90"/>
      <c r="K10" s="90">
        <v>10</v>
      </c>
      <c r="L10" s="90">
        <v>15878.4</v>
      </c>
    </row>
    <row r="11" spans="1:12" ht="12.75">
      <c r="A11" s="86">
        <v>6</v>
      </c>
      <c r="B11" s="91" t="s">
        <v>72</v>
      </c>
      <c r="C11" s="90">
        <v>5</v>
      </c>
      <c r="D11" s="90">
        <v>12405</v>
      </c>
      <c r="E11" s="90">
        <v>1</v>
      </c>
      <c r="F11" s="90">
        <v>4962</v>
      </c>
      <c r="G11" s="90"/>
      <c r="H11" s="90"/>
      <c r="I11" s="90"/>
      <c r="J11" s="90"/>
      <c r="K11" s="90">
        <v>4</v>
      </c>
      <c r="L11" s="90">
        <v>9924</v>
      </c>
    </row>
    <row r="12" spans="1:12" ht="12.75">
      <c r="A12" s="86">
        <v>7</v>
      </c>
      <c r="B12" s="91" t="s">
        <v>73</v>
      </c>
      <c r="C12" s="90">
        <v>36</v>
      </c>
      <c r="D12" s="90">
        <v>38703.6</v>
      </c>
      <c r="E12" s="90">
        <v>30</v>
      </c>
      <c r="F12" s="90">
        <v>37711.25</v>
      </c>
      <c r="G12" s="90"/>
      <c r="H12" s="90"/>
      <c r="I12" s="90"/>
      <c r="J12" s="90"/>
      <c r="K12" s="90">
        <v>6</v>
      </c>
      <c r="L12" s="90">
        <v>5954.4</v>
      </c>
    </row>
    <row r="13" spans="1:12" ht="12.75">
      <c r="A13" s="86">
        <v>8</v>
      </c>
      <c r="B13" s="89" t="s">
        <v>18</v>
      </c>
      <c r="C13" s="90">
        <v>34</v>
      </c>
      <c r="D13" s="90">
        <v>33741.6</v>
      </c>
      <c r="E13" s="90">
        <v>32</v>
      </c>
      <c r="F13" s="90">
        <v>31261.2</v>
      </c>
      <c r="G13" s="90"/>
      <c r="H13" s="90"/>
      <c r="I13" s="90"/>
      <c r="J13" s="90"/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>
        <v>1</v>
      </c>
      <c r="D14" s="90">
        <v>3600</v>
      </c>
      <c r="E14" s="90"/>
      <c r="F14" s="90"/>
      <c r="G14" s="90"/>
      <c r="H14" s="90"/>
      <c r="I14" s="90"/>
      <c r="J14" s="90"/>
      <c r="K14" s="90">
        <v>1</v>
      </c>
      <c r="L14" s="90">
        <v>3600</v>
      </c>
    </row>
    <row r="15" spans="1:12" ht="89.25" customHeight="1">
      <c r="A15" s="86">
        <v>10</v>
      </c>
      <c r="B15" s="89" t="s">
        <v>92</v>
      </c>
      <c r="C15" s="90">
        <v>36</v>
      </c>
      <c r="D15" s="90">
        <v>18607.5</v>
      </c>
      <c r="E15" s="90">
        <v>31</v>
      </c>
      <c r="F15" s="90">
        <v>17118.9</v>
      </c>
      <c r="G15" s="90"/>
      <c r="H15" s="90"/>
      <c r="I15" s="90"/>
      <c r="J15" s="90"/>
      <c r="K15" s="90">
        <v>5</v>
      </c>
      <c r="L15" s="90">
        <v>2481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35</v>
      </c>
      <c r="D17" s="90">
        <v>17367</v>
      </c>
      <c r="E17" s="90">
        <v>30</v>
      </c>
      <c r="F17" s="90">
        <v>15878.4</v>
      </c>
      <c r="G17" s="90"/>
      <c r="H17" s="90"/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93</v>
      </c>
      <c r="C18" s="90">
        <v>63</v>
      </c>
      <c r="D18" s="90">
        <v>15630.3</v>
      </c>
      <c r="E18" s="90">
        <v>51</v>
      </c>
      <c r="F18" s="90">
        <v>12653.1</v>
      </c>
      <c r="G18" s="90"/>
      <c r="H18" s="90"/>
      <c r="I18" s="90"/>
      <c r="J18" s="90"/>
      <c r="K18" s="90">
        <v>12</v>
      </c>
      <c r="L18" s="90">
        <v>2977.2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</v>
      </c>
      <c r="D24" s="90">
        <v>372.15</v>
      </c>
      <c r="E24" s="90">
        <v>1</v>
      </c>
      <c r="F24" s="90">
        <v>342.15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11</v>
      </c>
      <c r="D39" s="88">
        <f>SUM(D40,D47,D48,D49)</f>
        <v>10420.2</v>
      </c>
      <c r="E39" s="88">
        <f>SUM(E40,E47,E48,E49)</f>
        <v>10</v>
      </c>
      <c r="F39" s="88">
        <f>SUM(F40,F47,F48,F49)</f>
        <v>5954.4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11</v>
      </c>
      <c r="D40" s="90">
        <f>SUM(D41,D44)</f>
        <v>10420.2</v>
      </c>
      <c r="E40" s="90">
        <f>SUM(E41,E44)</f>
        <v>10</v>
      </c>
      <c r="F40" s="90">
        <f>SUM(F41,F44)</f>
        <v>5954.4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11</v>
      </c>
      <c r="D44" s="90">
        <v>10420.2</v>
      </c>
      <c r="E44" s="90">
        <v>10</v>
      </c>
      <c r="F44" s="90">
        <v>5954.4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11</v>
      </c>
      <c r="D46" s="90">
        <v>10420.2</v>
      </c>
      <c r="E46" s="90">
        <v>10</v>
      </c>
      <c r="F46" s="90">
        <v>5954.4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</v>
      </c>
      <c r="D50" s="88">
        <f>SUM(D51:D54)</f>
        <v>163.76</v>
      </c>
      <c r="E50" s="88">
        <f>SUM(E51:E54)</f>
        <v>6</v>
      </c>
      <c r="F50" s="88">
        <f>SUM(F51:F54)</f>
        <v>163.79000000000002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</v>
      </c>
      <c r="D51" s="90">
        <v>89.33</v>
      </c>
      <c r="E51" s="90">
        <v>5</v>
      </c>
      <c r="F51" s="90">
        <v>89.36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60</v>
      </c>
      <c r="D55" s="88">
        <v>29772</v>
      </c>
      <c r="E55" s="88">
        <v>60</v>
      </c>
      <c r="F55" s="88">
        <v>29745</v>
      </c>
      <c r="G55" s="88"/>
      <c r="H55" s="88"/>
      <c r="I55" s="88">
        <v>60</v>
      </c>
      <c r="J55" s="88">
        <v>29772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302</v>
      </c>
      <c r="D56" s="88">
        <f>SUM(D6,D28,D39,D50,D55)</f>
        <v>226681.61000000002</v>
      </c>
      <c r="E56" s="88">
        <f>SUM(E6,E28,E39,E50,E55)</f>
        <v>257</v>
      </c>
      <c r="F56" s="88">
        <f>SUM(F6,F28,F39,F50,F55)</f>
        <v>189785.89</v>
      </c>
      <c r="G56" s="88">
        <f>SUM(G6,G28,G39,G50,G55)</f>
        <v>0</v>
      </c>
      <c r="H56" s="88">
        <f>SUM(H6,H28,H39,H50,H55)</f>
        <v>0</v>
      </c>
      <c r="I56" s="88">
        <f>SUM(I6,I28,I39,I50,I55)</f>
        <v>61</v>
      </c>
      <c r="J56" s="88">
        <f>SUM(J6,J28,J39,J50,J55)</f>
        <v>30764.4</v>
      </c>
      <c r="K56" s="88">
        <f>SUM(K6,K28,K39,K50,K55)</f>
        <v>44</v>
      </c>
      <c r="L56" s="88">
        <f>SUM(L6,L28,L39,L50,L55)</f>
        <v>43792.2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&amp;LA0571BB9&amp;CФорма № 10, Підрозділ: Віньковецький районний суд Хмельницької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44</v>
      </c>
      <c r="G5" s="97">
        <f>SUM(G6:G26)</f>
        <v>43792.200000000004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25</v>
      </c>
      <c r="G8" s="99">
        <v>20344.2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2</v>
      </c>
      <c r="G10" s="99">
        <v>992.4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2</v>
      </c>
      <c r="G11" s="99">
        <v>4962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2481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9</v>
      </c>
      <c r="G14" s="99">
        <v>11043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3</v>
      </c>
      <c r="G18" s="99">
        <v>2977.2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&amp;LA0571BB9&amp;CФорма № 10, Підрозділ: Віньковецький районний суд Хмельницької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2022-11-24T11:52:15Z</cp:lastPrinted>
  <dcterms:created xsi:type="dcterms:W3CDTF">2015-09-09T10:27:32Z</dcterms:created>
  <dcterms:modified xsi:type="dcterms:W3CDTF">2023-01-23T08:58:13Z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10_00670_4.2022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A0571BB9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