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<sst xmlns="http://schemas.openxmlformats.org/spreadsheetml/2006/main" count="45" uniqueCount="45">
  <si>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</si>
  <si>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</si>
  <si>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</si>
  <si>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</si>
  <si>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</si>
  <si>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</si>
  <si>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</si>
  <si>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</si>
  <si>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</si>
  <si>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</si>
  <si>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</si>
  <si>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</si>
  <si>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</si>
  <si>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</si>
  <si>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</si>
  <si>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</si>
  <si>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</si>
  <si>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</si>
  <si>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</si>
  <si>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</si>
  <si>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</si>
  <si>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</si>
  <si>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</si>
  <si>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</si>
  <si>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</si>
  <si>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</si>
  <si>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</si>
  <si>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</si>
  <si>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</si>
  <si>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</si>
  <si>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</si>
  <si>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</si>
  <si>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</si>
  <si>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</si>
  <si>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</si>
  <si>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</si>
  <si>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</si>
  <si>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</si>
  <si>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</si>
  <si>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</si>
  <si>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</si>
  <si>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17.12.2018-11.01.2019 р.</t>
  </si>
  <si>
    <t>30.01.2019 р. https://vn.km.court.gov.ua/userfiles/media/123412.pdf</t>
  </si>
  <si>
    <t>Загальна оцінка задоволені роботою суду - 4.64</t>
  </si>
  <si>
    <t>Оцінюють роботу суду на добре -28% та відміно 70  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</si>
</sst>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3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2" fillId="32" borderId="0" applyNumberFormat="0" applyBorder="0" applyAlignment="0" applyProtection="0"/>
  </cellStyleXfs>
  <cellXfs count="58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10" fontId="5" fillId="0" borderId="14" xfId="54" applyNumberFormat="1" applyFont="1" applyFill="1" applyBorder="1" applyAlignment="1" applyProtection="1">
      <alignment horizontal="right" vertical="center" wrapText="1"/>
      <protection/>
    </xf>
    <xf numFmtId="10" fontId="5" fillId="0" borderId="16" xfId="54" applyNumberFormat="1" applyFont="1" applyFill="1" applyBorder="1" applyAlignment="1" applyProtection="1">
      <alignment horizontal="right" vertical="center" wrapText="1"/>
      <protection/>
    </xf>
    <xf numFmtId="0" fontId="5" fillId="0" borderId="14" xfId="54" applyNumberFormat="1" applyFont="1" applyFill="1" applyBorder="1" applyAlignment="1" applyProtection="1">
      <alignment horizontal="right" vertical="center" wrapText="1"/>
      <protection/>
    </xf>
    <xf numFmtId="0" fontId="5" fillId="0" borderId="16" xfId="54" applyNumberFormat="1" applyFont="1" applyFill="1" applyBorder="1" applyAlignment="1" applyProtection="1">
      <alignment horizontal="right" vertical="center" wrapText="1"/>
      <protection/>
    </xf>
    <xf numFmtId="0" fontId="30" fillId="0" borderId="14" xfId="43" applyNumberFormat="1" applyFill="1" applyBorder="1" applyAlignment="1" applyProtection="1">
      <alignment horizontal="right" vertical="center" wrapText="1"/>
      <protection/>
    </xf>
    <xf numFmtId="0" fontId="5" fillId="0" borderId="14" xfId="54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n.km.court.gov.ua/userfiles/media/1234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I25" sqref="I25:J28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39"/>
      <c r="K1" s="49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0"/>
      <c r="K2" s="49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1"/>
      <c r="K3" s="49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1"/>
      <c r="K4" s="49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2"/>
      <c r="K5" s="49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0"/>
      <c r="K6" s="49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0"/>
      <c r="K7" s="49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3"/>
      <c r="K8" s="49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4"/>
      <c r="K9" s="49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49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5"/>
      <c r="K12" s="49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133</v>
      </c>
      <c r="J13" s="46"/>
      <c r="K13" s="49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370</v>
      </c>
      <c r="J14" s="46"/>
      <c r="K14" s="49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378</v>
      </c>
      <c r="J15" s="46"/>
      <c r="K15" s="49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125</v>
      </c>
      <c r="J16" s="46"/>
      <c r="K16" s="49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11</v>
      </c>
      <c r="J17" s="46"/>
      <c r="K17" s="49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1</v>
      </c>
      <c r="J18" s="46"/>
      <c r="K18" s="49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5"/>
      <c r="K19" s="49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11</v>
      </c>
      <c r="J20" s="51">
        <f>IF((I16)&lt;&gt;0,I17/(I16),0)</f>
        <v>0.088</v>
      </c>
      <c r="K20" s="49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7">
        <f>IF(I14&lt;&gt;0,I15/I14,0)</f>
        <v>1.0216216216216216</v>
      </c>
      <c r="J21" s="47"/>
      <c r="K21" s="49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0">
        <f>IF(I18&lt;&gt;0,I15/I18,0)</f>
        <v>378</v>
      </c>
      <c r="J22" s="48"/>
      <c r="K22" s="49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0">
        <f>IF(I18&lt;&gt;0,(I13+I14)/I18,0)</f>
        <v>503</v>
      </c>
      <c r="J23" s="48"/>
      <c r="K23" s="49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52</v>
      </c>
      <c r="J24" s="48"/>
      <c r="K24" s="49"/>
    </row>
    <row r="25" spans="1:11" ht="107.25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57" t="s">
        <v>41</v>
      </c>
      <c r="J25" s="55"/>
      <c r="K25" s="49"/>
    </row>
    <row r="26" spans="1:11" ht="77.2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56" t="s">
        <v>42</v>
      </c>
      <c r="J26" s="55"/>
      <c r="K26" s="49"/>
    </row>
    <row r="27" spans="1:11" ht="10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54" t="s">
        <v>43</v>
      </c>
      <c r="J27" s="55"/>
      <c r="K27" s="49"/>
    </row>
    <row r="28" spans="1:11" ht="102.7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52" t="s">
        <v>44</v>
      </c>
      <c r="J28" s="53"/>
      <c r="K28" s="49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8"/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8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26:H26"/>
    <mergeCell ref="A19:J19"/>
    <mergeCell ref="B20:H20"/>
    <mergeCell ref="B21:H21"/>
    <mergeCell ref="I21:J21"/>
    <mergeCell ref="B22:H22"/>
    <mergeCell ref="I22:J22"/>
    <mergeCell ref="I26:J26"/>
    <mergeCell ref="I25:J25"/>
    <mergeCell ref="B27:H27"/>
    <mergeCell ref="B8:I8"/>
    <mergeCell ref="B31:H31"/>
    <mergeCell ref="I31:J31"/>
    <mergeCell ref="B23:H23"/>
    <mergeCell ref="I23:J23"/>
    <mergeCell ref="B24:H24"/>
    <mergeCell ref="I24:J24"/>
    <mergeCell ref="B25:H25"/>
    <mergeCell ref="I28:J28"/>
    <mergeCell ref="I27:J27"/>
    <mergeCell ref="B32:H32"/>
    <mergeCell ref="I32:J32"/>
    <mergeCell ref="B33:H33"/>
    <mergeCell ref="I33:J33"/>
    <mergeCell ref="B28:H28"/>
    <mergeCell ref="B29:H29"/>
    <mergeCell ref="I29:J29"/>
    <mergeCell ref="B30:H30"/>
    <mergeCell ref="I30:J30"/>
  </mergeCells>
  <hyperlinks>
    <hyperlink ref="I26" r:id="rId1" display="https://vn.km.court.gov.ua/userfiles/media/123412.pdf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2022-07-22T08:26:17Z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